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CFR\Revista_Univers Farmaceutic\Revista 2025\3_2025\"/>
    </mc:Choice>
  </mc:AlternateContent>
  <xr:revisionPtr revIDLastSave="0" documentId="13_ncr:1_{A00097AD-18A9-4A2E-BBE0-BD783CC94504}" xr6:coauthVersionLast="47" xr6:coauthVersionMax="47" xr10:uidLastSave="{00000000-0000-0000-0000-000000000000}"/>
  <bookViews>
    <workbookView xWindow="-108" yWindow="-108" windowWidth="23256" windowHeight="12456" xr2:uid="{0CC8901B-F3A3-4084-A09F-249925561B3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 l="1"/>
  <c r="G18" i="1"/>
  <c r="H18" i="1"/>
  <c r="E18" i="1"/>
  <c r="I16" i="1"/>
  <c r="I15" i="1"/>
  <c r="I14" i="1"/>
  <c r="I13" i="1"/>
  <c r="I12" i="1"/>
  <c r="I11" i="1"/>
  <c r="I10" i="1"/>
  <c r="I9" i="1"/>
  <c r="I8" i="1"/>
  <c r="I7" i="1"/>
  <c r="I6" i="1"/>
  <c r="I5" i="1"/>
  <c r="I3" i="1"/>
  <c r="I2" i="1"/>
  <c r="I4" i="1" s="1"/>
  <c r="I17" i="1" l="1"/>
  <c r="I18" i="1"/>
</calcChain>
</file>

<file path=xl/sharedStrings.xml><?xml version="1.0" encoding="utf-8"?>
<sst xmlns="http://schemas.openxmlformats.org/spreadsheetml/2006/main" count="71" uniqueCount="36">
  <si>
    <t>Definiție**</t>
  </si>
  <si>
    <t>Total an 2024</t>
  </si>
  <si>
    <t>Sublistă</t>
  </si>
  <si>
    <t xml:space="preserve">DCI </t>
  </si>
  <si>
    <t>VACCIN PAPILOMAVIRUS (TIP 6,11,16,18,31,33,45,52,58)</t>
  </si>
  <si>
    <t>E1</t>
  </si>
  <si>
    <t>VACCIN GRIPAL INACTIVAT</t>
  </si>
  <si>
    <t>E2</t>
  </si>
  <si>
    <t>VACCIN PNEUMOCOCIC POLIZAHARIDIC CONJ. 20-VALENT ADS</t>
  </si>
  <si>
    <t>VACCIN PNEUMOCOCIC POLIZAHARIDIC CONJ. 13-VALENT ADS</t>
  </si>
  <si>
    <t>VACCIN DIFTERO-TETANO-PERTUSSIS ACELULAR</t>
  </si>
  <si>
    <t>VACCIN MENINGOCOCIC GRUP B(RADN,COMPONENT,ADSORBIT</t>
  </si>
  <si>
    <t>VACCIN VARICELIC VIU ATENUAT</t>
  </si>
  <si>
    <t>VACCIN MENINGOCOCIC CONJUGAT DE GRUP A,C,W135 SI Y</t>
  </si>
  <si>
    <t>VACCIN HEPATITIC B</t>
  </si>
  <si>
    <t>VACCIN MENINGOCOCIC PENTRU SEROGRUPUL B</t>
  </si>
  <si>
    <t>VACCIN GRIPAL VIU ATENUAT</t>
  </si>
  <si>
    <t>VACCIN PNEUMOCOCIC POLIZAHARIDIC 23-VALENT</t>
  </si>
  <si>
    <t>TOTAL TOP</t>
  </si>
  <si>
    <t>J07BM03</t>
  </si>
  <si>
    <t>VIRAL VACCINES</t>
  </si>
  <si>
    <t>J07BB02</t>
  </si>
  <si>
    <t>J07AL01</t>
  </si>
  <si>
    <t>BACTERIAL VACCINES</t>
  </si>
  <si>
    <t>J07AJ52</t>
  </si>
  <si>
    <t>J07AH09</t>
  </si>
  <si>
    <t>J07AH08</t>
  </si>
  <si>
    <t>J07BK01</t>
  </si>
  <si>
    <t>J07BC01</t>
  </si>
  <si>
    <t>Cod ATC - nivel 5*</t>
  </si>
  <si>
    <t>**site WHO Collaborating Centre for Drug Statistics Methodology, cod ATC - nivel 3)</t>
  </si>
  <si>
    <t>*site ANMDMR</t>
  </si>
  <si>
    <t>Trim. 1</t>
  </si>
  <si>
    <t>Trim. 2</t>
  </si>
  <si>
    <t>Trim. 3</t>
  </si>
  <si>
    <t>Trim.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</si>
</sst>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rgb="FF000000"/>
      <name val="Times New Roman"/>
      <family val="1"/>
      <charset val="238"/>
    </font>
    <font>
      <sz val="10"/>
      <color rgb="FF000000"/>
      <name val="Times New Roman"/>
      <charset val="204"/>
    </font>
    <font>
      <sz val="10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rgb="FFFF0000"/>
      <name val="Calibri"/>
      <family val="2"/>
      <charset val="238"/>
      <scheme val="minor"/>
    </font>
    <font>
      <sz val="10"/>
      <name val="Microsoft Sans Serif"/>
      <family val="2"/>
    </font>
    <font>
      <b/>
      <sz val="10"/>
      <name val="Arial"/>
      <family val="2"/>
      <charset val="238"/>
    </font>
    <font>
      <sz val="8"/>
      <color rgb="FF333333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6" fillId="0" borderId="0"/>
    <xf numFmtId="0" fontId="7" fillId="0" borderId="0"/>
  </cellStyleXfs>
  <cellXfs count="25">
    <xf numFmtId="0" fontId="0" fillId="0" borderId="0" xfId="0"/>
    <xf numFmtId="0" fontId="0" fillId="0" borderId="1" xfId="0" applyBorder="1"/>
    <xf numFmtId="0" fontId="0" fillId="0" borderId="0" xfId="0" applyAlignment="1">
      <alignment vertical="top" wrapText="1"/>
    </xf>
    <xf numFmtId="4" fontId="1" fillId="2" borderId="1" xfId="0" applyNumberFormat="1" applyFont="1" applyFill="1" applyBorder="1" applyAlignment="1">
      <alignment horizontal="center" wrapText="1"/>
    </xf>
    <xf numFmtId="3" fontId="3" fillId="0" borderId="0" xfId="0" applyNumberFormat="1" applyFont="1"/>
    <xf numFmtId="0" fontId="1" fillId="2" borderId="2" xfId="0" applyFont="1" applyFill="1" applyBorder="1" applyAlignment="1">
      <alignment horizontal="center" wrapText="1"/>
    </xf>
    <xf numFmtId="4" fontId="1" fillId="2" borderId="3" xfId="0" applyNumberFormat="1" applyFont="1" applyFill="1" applyBorder="1" applyAlignment="1">
      <alignment horizontal="center" wrapText="1"/>
    </xf>
    <xf numFmtId="4" fontId="4" fillId="0" borderId="3" xfId="0" applyNumberFormat="1" applyFont="1" applyBorder="1"/>
    <xf numFmtId="4" fontId="8" fillId="0" borderId="1" xfId="0" applyNumberFormat="1" applyFont="1" applyBorder="1" applyAlignment="1">
      <alignment horizontal="right" vertical="center" wrapText="1"/>
    </xf>
    <xf numFmtId="4" fontId="5" fillId="0" borderId="3" xfId="0" applyNumberFormat="1" applyFont="1" applyBorder="1"/>
    <xf numFmtId="0" fontId="9" fillId="0" borderId="4" xfId="2" applyFont="1" applyBorder="1" applyAlignment="1">
      <alignment horizontal="left" vertical="top" wrapText="1"/>
    </xf>
    <xf numFmtId="4" fontId="10" fillId="0" borderId="4" xfId="2" applyNumberFormat="1" applyFont="1" applyBorder="1" applyAlignment="1">
      <alignment horizontal="right" vertical="top" shrinkToFit="1"/>
    </xf>
    <xf numFmtId="2" fontId="10" fillId="0" borderId="4" xfId="2" applyNumberFormat="1" applyFont="1" applyBorder="1" applyAlignment="1">
      <alignment horizontal="right" vertical="top" shrinkToFit="1"/>
    </xf>
    <xf numFmtId="0" fontId="11" fillId="0" borderId="1" xfId="0" applyFont="1" applyBorder="1" applyAlignment="1">
      <alignment horizontal="right" vertical="center" wrapText="1"/>
    </xf>
    <xf numFmtId="4" fontId="12" fillId="0" borderId="1" xfId="0" applyNumberFormat="1" applyFont="1" applyBorder="1" applyAlignment="1">
      <alignment horizontal="right" vertical="center" wrapText="1"/>
    </xf>
    <xf numFmtId="4" fontId="9" fillId="0" borderId="4" xfId="1" applyNumberFormat="1" applyFont="1" applyBorder="1" applyAlignment="1">
      <alignment horizontal="right" vertical="top" shrinkToFit="1"/>
    </xf>
    <xf numFmtId="2" fontId="9" fillId="0" borderId="4" xfId="1" applyNumberFormat="1" applyFont="1" applyBorder="1" applyAlignment="1">
      <alignment horizontal="right" vertical="top" shrinkToFit="1"/>
    </xf>
    <xf numFmtId="4" fontId="9" fillId="0" borderId="5" xfId="1" applyNumberFormat="1" applyFont="1" applyBorder="1" applyAlignment="1">
      <alignment horizontal="right" vertical="top" shrinkToFit="1"/>
    </xf>
    <xf numFmtId="0" fontId="14" fillId="0" borderId="4" xfId="2" applyFont="1" applyBorder="1" applyAlignment="1">
      <alignment horizontal="left" vertical="top" wrapText="1"/>
    </xf>
    <xf numFmtId="0" fontId="9" fillId="0" borderId="6" xfId="2" applyFont="1" applyBorder="1" applyAlignment="1">
      <alignment horizontal="left" vertical="top" wrapText="1"/>
    </xf>
    <xf numFmtId="0" fontId="14" fillId="0" borderId="6" xfId="1" applyFont="1" applyBorder="1" applyAlignment="1">
      <alignment horizontal="left" vertical="top" wrapText="1"/>
    </xf>
    <xf numFmtId="0" fontId="13" fillId="0" borderId="6" xfId="1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5" fillId="0" borderId="1" xfId="0" applyFont="1" applyBorder="1"/>
    <xf numFmtId="0" fontId="3" fillId="0" borderId="0" xfId="0" applyFont="1" applyAlignment="1">
      <alignment horizontal="left" vertical="top" wrapText="1"/>
    </xf>
  </cellXfs>
  <cellStyles count="3">
    <cellStyle name="Normal" xfId="0" builtinId="0"/>
    <cellStyle name="Normal 2" xfId="1" xr:uid="{3ABC42B2-6748-48EB-AECE-37BD943F384D}"/>
    <cellStyle name="Normal 3" xfId="2" xr:uid="{7EAE3213-0360-4161-A9A3-983738806E3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25A2C9-935B-4FDB-93AD-5F1A402C54E9}">
  <dimension ref="A1:I18"/>
  <sheetViews>
    <sheetView tabSelected="1" zoomScaleNormal="100" workbookViewId="0">
      <pane ySplit="1" topLeftCell="A2" activePane="bottomLeft" state="frozen"/>
      <selection pane="bottomLeft" activeCell="I17" sqref="I17"/>
    </sheetView>
  </sheetViews>
  <sheetFormatPr defaultColWidth="132.88671875" defaultRowHeight="14.4" x14ac:dyDescent="0.3"/>
  <cols>
    <col min="1" max="1" width="16" customWidth="1"/>
    <col min="2" max="2" width="48.109375" customWidth="1"/>
    <col min="3" max="3" width="46.109375" customWidth="1"/>
    <col min="4" max="4" width="8.44140625" customWidth="1"/>
    <col min="5" max="5" width="11.33203125" customWidth="1"/>
    <col min="6" max="8" width="11.77734375" bestFit="1" customWidth="1"/>
    <col min="9" max="9" width="14.44140625" customWidth="1"/>
  </cols>
  <sheetData>
    <row r="1" spans="1:9" ht="28.8" x14ac:dyDescent="0.3">
      <c r="A1" s="5" t="s">
        <v>29</v>
      </c>
      <c r="B1" s="5" t="s">
        <v>0</v>
      </c>
      <c r="C1" s="5" t="s">
        <v>3</v>
      </c>
      <c r="D1" s="5" t="s">
        <v>2</v>
      </c>
      <c r="E1" s="3" t="s">
        <v>32</v>
      </c>
      <c r="F1" s="3" t="s">
        <v>33</v>
      </c>
      <c r="G1" s="3" t="s">
        <v>34</v>
      </c>
      <c r="H1" s="3" t="s">
        <v>35</v>
      </c>
      <c r="I1" s="6" t="s">
        <v>1</v>
      </c>
    </row>
    <row r="2" spans="1:9" ht="26.4" x14ac:dyDescent="0.3">
      <c r="A2" s="23" t="s">
        <v>19</v>
      </c>
      <c r="B2" s="1" t="s">
        <v>20</v>
      </c>
      <c r="C2" s="19" t="s">
        <v>4</v>
      </c>
      <c r="D2" s="10" t="s">
        <v>5</v>
      </c>
      <c r="E2" s="11">
        <v>7042.52</v>
      </c>
      <c r="F2" s="11">
        <v>8572.2199999999993</v>
      </c>
      <c r="G2" s="15">
        <v>9203.83</v>
      </c>
      <c r="H2" s="15">
        <v>9544.6299999999992</v>
      </c>
      <c r="I2" s="7">
        <f>SUM(E2:H2)</f>
        <v>34363.199999999997</v>
      </c>
    </row>
    <row r="3" spans="1:9" x14ac:dyDescent="0.3">
      <c r="A3" s="23" t="s">
        <v>21</v>
      </c>
      <c r="B3" s="1" t="s">
        <v>20</v>
      </c>
      <c r="C3" s="19" t="s">
        <v>6</v>
      </c>
      <c r="D3" s="10" t="s">
        <v>5</v>
      </c>
      <c r="E3" s="12">
        <v>57.51</v>
      </c>
      <c r="F3" s="12">
        <v>4.3099999999999996</v>
      </c>
      <c r="G3" s="16">
        <v>200.89</v>
      </c>
      <c r="H3" s="17">
        <v>1247.6600000000001</v>
      </c>
      <c r="I3" s="7">
        <f t="shared" ref="I3:I10" si="0">SUM(E3:H3)</f>
        <v>1510.3700000000001</v>
      </c>
    </row>
    <row r="4" spans="1:9" x14ac:dyDescent="0.3">
      <c r="A4" s="1"/>
      <c r="B4" s="1"/>
      <c r="C4" s="20" t="s">
        <v>18</v>
      </c>
      <c r="D4" s="18" t="s">
        <v>5</v>
      </c>
      <c r="E4" s="12"/>
      <c r="F4" s="12"/>
      <c r="G4" s="16"/>
      <c r="H4" s="17"/>
      <c r="I4" s="9">
        <f>SUM(I2:I3)</f>
        <v>35873.57</v>
      </c>
    </row>
    <row r="5" spans="1:9" ht="26.4" x14ac:dyDescent="0.3">
      <c r="A5" s="23" t="s">
        <v>19</v>
      </c>
      <c r="B5" s="1" t="s">
        <v>20</v>
      </c>
      <c r="C5" s="19" t="s">
        <v>4</v>
      </c>
      <c r="D5" s="10" t="s">
        <v>7</v>
      </c>
      <c r="E5" s="11">
        <v>13143.12</v>
      </c>
      <c r="F5" s="11">
        <v>14520.23</v>
      </c>
      <c r="G5" s="15">
        <v>17698.8</v>
      </c>
      <c r="H5" s="15">
        <v>19395.28</v>
      </c>
      <c r="I5" s="7">
        <f t="shared" si="0"/>
        <v>64757.429999999993</v>
      </c>
    </row>
    <row r="6" spans="1:9" ht="30" customHeight="1" x14ac:dyDescent="0.3">
      <c r="A6" s="23" t="s">
        <v>22</v>
      </c>
      <c r="B6" s="1" t="s">
        <v>23</v>
      </c>
      <c r="C6" s="19" t="s">
        <v>8</v>
      </c>
      <c r="D6" s="10" t="s">
        <v>7</v>
      </c>
      <c r="E6" s="11">
        <v>2452.08</v>
      </c>
      <c r="F6" s="11">
        <v>1405.77</v>
      </c>
      <c r="G6" s="15">
        <v>1992.07</v>
      </c>
      <c r="H6" s="15">
        <v>5495.21</v>
      </c>
      <c r="I6" s="7">
        <f t="shared" si="0"/>
        <v>11345.130000000001</v>
      </c>
    </row>
    <row r="7" spans="1:9" x14ac:dyDescent="0.3">
      <c r="A7" s="23" t="s">
        <v>21</v>
      </c>
      <c r="B7" s="1" t="s">
        <v>20</v>
      </c>
      <c r="C7" s="19" t="s">
        <v>6</v>
      </c>
      <c r="D7" s="10" t="s">
        <v>7</v>
      </c>
      <c r="E7" s="11">
        <v>1904.31</v>
      </c>
      <c r="F7" s="12">
        <v>99.24</v>
      </c>
      <c r="G7" s="15">
        <v>10268.25</v>
      </c>
      <c r="H7" s="15">
        <v>79170.87</v>
      </c>
      <c r="I7" s="7">
        <f t="shared" si="0"/>
        <v>91442.67</v>
      </c>
    </row>
    <row r="8" spans="1:9" ht="28.2" customHeight="1" x14ac:dyDescent="0.3">
      <c r="A8" s="23" t="s">
        <v>22</v>
      </c>
      <c r="B8" s="1" t="s">
        <v>23</v>
      </c>
      <c r="C8" s="19" t="s">
        <v>9</v>
      </c>
      <c r="D8" s="10" t="s">
        <v>7</v>
      </c>
      <c r="E8" s="12">
        <v>553.22</v>
      </c>
      <c r="F8" s="12">
        <v>518.04999999999995</v>
      </c>
      <c r="G8" s="16">
        <v>688.02</v>
      </c>
      <c r="H8" s="16">
        <v>685.21</v>
      </c>
      <c r="I8" s="7">
        <f t="shared" si="0"/>
        <v>2444.5</v>
      </c>
    </row>
    <row r="9" spans="1:9" ht="14.4" customHeight="1" x14ac:dyDescent="0.3">
      <c r="A9" s="23" t="s">
        <v>24</v>
      </c>
      <c r="B9" s="1" t="s">
        <v>23</v>
      </c>
      <c r="C9" s="19" t="s">
        <v>10</v>
      </c>
      <c r="D9" s="10" t="s">
        <v>7</v>
      </c>
      <c r="E9" s="12">
        <v>102.26</v>
      </c>
      <c r="F9" s="12">
        <v>340.25</v>
      </c>
      <c r="G9" s="16">
        <v>769.21</v>
      </c>
      <c r="H9" s="16">
        <v>919.54</v>
      </c>
      <c r="I9" s="7">
        <f t="shared" si="0"/>
        <v>2131.2600000000002</v>
      </c>
    </row>
    <row r="10" spans="1:9" ht="26.4" x14ac:dyDescent="0.3">
      <c r="A10" s="23" t="s">
        <v>25</v>
      </c>
      <c r="B10" s="1" t="s">
        <v>23</v>
      </c>
      <c r="C10" s="19" t="s">
        <v>11</v>
      </c>
      <c r="D10" s="10" t="s">
        <v>7</v>
      </c>
      <c r="E10" s="12">
        <v>77.39</v>
      </c>
      <c r="F10" s="12">
        <v>69.27</v>
      </c>
      <c r="G10" s="16">
        <v>108.91</v>
      </c>
      <c r="H10" s="16">
        <v>223.59</v>
      </c>
      <c r="I10" s="7">
        <f t="shared" si="0"/>
        <v>479.15999999999997</v>
      </c>
    </row>
    <row r="11" spans="1:9" x14ac:dyDescent="0.3">
      <c r="A11" s="23" t="s">
        <v>27</v>
      </c>
      <c r="B11" s="1" t="s">
        <v>20</v>
      </c>
      <c r="C11" s="19" t="s">
        <v>12</v>
      </c>
      <c r="D11" s="10" t="s">
        <v>7</v>
      </c>
      <c r="E11" s="12">
        <v>64.09</v>
      </c>
      <c r="F11" s="12">
        <v>36.06</v>
      </c>
      <c r="G11" s="16">
        <v>22.26</v>
      </c>
      <c r="H11" s="13"/>
      <c r="I11" s="7">
        <f t="shared" ref="I11:I16" si="1">SUM(E11:H11)</f>
        <v>122.41000000000001</v>
      </c>
    </row>
    <row r="12" spans="1:9" ht="26.4" x14ac:dyDescent="0.3">
      <c r="A12" s="23" t="s">
        <v>26</v>
      </c>
      <c r="B12" s="1" t="s">
        <v>23</v>
      </c>
      <c r="C12" s="19" t="s">
        <v>13</v>
      </c>
      <c r="D12" s="10" t="s">
        <v>7</v>
      </c>
      <c r="E12" s="12">
        <v>45.6</v>
      </c>
      <c r="F12" s="12">
        <v>50.5</v>
      </c>
      <c r="G12" s="16">
        <v>60.46</v>
      </c>
      <c r="H12" s="16">
        <v>101.66</v>
      </c>
      <c r="I12" s="7">
        <f t="shared" si="1"/>
        <v>258.22000000000003</v>
      </c>
    </row>
    <row r="13" spans="1:9" x14ac:dyDescent="0.3">
      <c r="A13" s="23" t="s">
        <v>28</v>
      </c>
      <c r="B13" s="1" t="s">
        <v>20</v>
      </c>
      <c r="C13" s="19" t="s">
        <v>14</v>
      </c>
      <c r="D13" s="10" t="s">
        <v>7</v>
      </c>
      <c r="E13" s="12">
        <v>31.21</v>
      </c>
      <c r="F13" s="12">
        <v>36.21</v>
      </c>
      <c r="G13" s="16">
        <v>42.69</v>
      </c>
      <c r="H13" s="16">
        <v>62.13</v>
      </c>
      <c r="I13" s="7">
        <f t="shared" si="1"/>
        <v>172.24</v>
      </c>
    </row>
    <row r="14" spans="1:9" ht="14.4" customHeight="1" x14ac:dyDescent="0.3">
      <c r="A14" s="23" t="s">
        <v>25</v>
      </c>
      <c r="B14" s="1" t="s">
        <v>23</v>
      </c>
      <c r="C14" s="19" t="s">
        <v>15</v>
      </c>
      <c r="D14" s="10" t="s">
        <v>7</v>
      </c>
      <c r="E14" s="12">
        <v>18.46</v>
      </c>
      <c r="F14" s="12">
        <v>25.84</v>
      </c>
      <c r="G14" s="16">
        <v>25.38</v>
      </c>
      <c r="H14" s="13"/>
      <c r="I14" s="7">
        <f t="shared" si="1"/>
        <v>69.679999999999993</v>
      </c>
    </row>
    <row r="15" spans="1:9" x14ac:dyDescent="0.3">
      <c r="A15" s="23" t="s">
        <v>19</v>
      </c>
      <c r="B15" s="1" t="s">
        <v>20</v>
      </c>
      <c r="C15" s="21" t="s">
        <v>16</v>
      </c>
      <c r="D15" s="10" t="s">
        <v>7</v>
      </c>
      <c r="E15" s="8"/>
      <c r="F15" s="8"/>
      <c r="G15" s="14"/>
      <c r="H15" s="15">
        <v>14113.93</v>
      </c>
      <c r="I15" s="7">
        <f t="shared" si="1"/>
        <v>14113.93</v>
      </c>
    </row>
    <row r="16" spans="1:9" ht="26.4" x14ac:dyDescent="0.3">
      <c r="A16" s="23" t="s">
        <v>22</v>
      </c>
      <c r="B16" s="1" t="s">
        <v>23</v>
      </c>
      <c r="C16" s="21" t="s">
        <v>17</v>
      </c>
      <c r="D16" s="10" t="s">
        <v>7</v>
      </c>
      <c r="E16" s="8"/>
      <c r="F16" s="8"/>
      <c r="G16" s="14"/>
      <c r="H16" s="16">
        <v>22.98</v>
      </c>
      <c r="I16" s="7">
        <f t="shared" si="1"/>
        <v>22.98</v>
      </c>
    </row>
    <row r="17" spans="1:9" x14ac:dyDescent="0.3">
      <c r="A17" s="1"/>
      <c r="B17" s="1"/>
      <c r="C17" s="20" t="s">
        <v>18</v>
      </c>
      <c r="D17" s="18" t="s">
        <v>7</v>
      </c>
      <c r="E17" s="8"/>
      <c r="F17" s="8"/>
      <c r="G17" s="8"/>
      <c r="H17" s="8"/>
      <c r="I17" s="9">
        <f>SUM(I5:I16)</f>
        <v>187359.61</v>
      </c>
    </row>
    <row r="18" spans="1:9" ht="27.6" customHeight="1" x14ac:dyDescent="0.3">
      <c r="A18" s="22" t="s">
        <v>31</v>
      </c>
      <c r="B18" s="24" t="s">
        <v>30</v>
      </c>
      <c r="C18" s="24"/>
      <c r="D18" s="2"/>
      <c r="E18" s="4">
        <f>SUM(E2:E16)</f>
        <v>25491.77</v>
      </c>
      <c r="F18" s="4">
        <f>SUM(F2:F16)</f>
        <v>25677.95</v>
      </c>
      <c r="G18" s="4">
        <f>SUM(G2:G16)</f>
        <v>41080.769999999997</v>
      </c>
      <c r="H18" s="4">
        <f>SUM(H2:H16)</f>
        <v>130982.68999999999</v>
      </c>
      <c r="I18" s="4">
        <f>SUM(E18:H18)</f>
        <v>223233.18</v>
      </c>
    </row>
  </sheetData>
  <phoneticPr fontId="2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 Pana</dc:creator>
  <cp:lastModifiedBy>Marian Pana</cp:lastModifiedBy>
  <dcterms:created xsi:type="dcterms:W3CDTF">2020-12-08T13:12:23Z</dcterms:created>
  <dcterms:modified xsi:type="dcterms:W3CDTF">2025-06-17T10:24:03Z</dcterms:modified>
</cp:coreProperties>
</file>